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c9a5a8167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писок гостей" sheetId="1" r:id="R11d608ba38b54cb2"/>
    <x:sheet xmlns:r="http://schemas.openxmlformats.org/officeDocument/2006/relationships" name="Пример" sheetId="2" r:id="Rb3151220b50445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10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  <x:font>
      <x:sz val="9"/>
      <x:color rgb="FF536B5B"/>
      <x:name val="Arial"/>
    </x:font>
    <x:font>
      <x:b/>
      <x:sz val="11"/>
      <x:color rgb="FF184B39"/>
      <x:name val="Arial"/>
    </x:font>
    <x:font>
      <x:b/>
      <x:u val="single"/>
      <x:sz val="11"/>
      <x:color rgb="FF184B39"/>
      <x:name val="Arial"/>
    </x:font>
    <x:font>
      <x:b/>
      <x:u val="single"/>
      <x:sz val="11"/>
      <x:color rgb="FF184B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4b5c6ec0f4757" /><Relationship Type="http://schemas.openxmlformats.org/officeDocument/2006/relationships/theme" Target="/xl/theme/theme1.xml" Id="R6a51cb173fc146a9" /><Relationship Type="http://schemas.openxmlformats.org/officeDocument/2006/relationships/sharedStrings" Target="/xl/sharedStrings.xml" Id="R3047b9f599b744bc" /><Relationship Type="http://schemas.openxmlformats.org/officeDocument/2006/relationships/worksheet" Target="/xl/worksheets/sheet1.xml" Id="R11d608ba38b54cb2" /><Relationship Type="http://schemas.openxmlformats.org/officeDocument/2006/relationships/worksheet" Target="/xl/worksheets/sheet2.xml" Id="Rb3151220b5044566" /></Relationships>
</file>

<file path=xl/tables/table1.xml><?xml version="1.0" encoding="utf-8"?>
<x:table xmlns:x="http://schemas.openxmlformats.org/spreadsheetml/2006/main" id="5" name="GuestsRU" displayName="GuestsRU" ref="A10:N510" headerRowCount="1" totalsRowCount="0" totalsRowShown="0">
  <x:tableColumns count="14">
    <x:tableColumn id="1" name="Семья / группа приглашения"/>
    <x:tableColumn id="2" name="Имя / условное обозначение"/>
    <x:tableColumn id="3" name="Фамилия"/>
    <x:tableColumn id="4" name="Возрастная группа"/>
    <x:tableColumn id="5" name="Сопровождает"/>
    <x:tableColumn id="6" name="Приглашение"/>
    <x:tableColumn id="7" name="Ответ"/>
    <x:tableColumn id="8" name="Пожелания по меню"/>
    <x:tableColumn id="9" name="Аллергии / примечания"/>
    <x:tableColumn id="10" name="Электронная почта"/>
    <x:tableColumn id="11" name="Телефон"/>
    <x:tableColumn id="12" name="Стол"/>
    <x:tableColumn id="13" name="Нужно проживание?"/>
    <x:tableColumn id="14" name="Заметки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6" name="ExampleRU" displayName="ExampleRU" ref="A10:N19" headerRowCount="1" totalsRowCount="0" totalsRowShown="0">
  <x:tableColumns count="14">
    <x:tableColumn id="1" name="Семья / группа приглашения"/>
    <x:tableColumn id="2" name="Имя / условное обозначение"/>
    <x:tableColumn id="3" name="Фамилия"/>
    <x:tableColumn id="4" name="Возрастная группа"/>
    <x:tableColumn id="5" name="Сопровождает"/>
    <x:tableColumn id="6" name="Приглашение"/>
    <x:tableColumn id="7" name="Ответ"/>
    <x:tableColumn id="8" name="Пожелания по меню"/>
    <x:tableColumn id="9" name="Аллергии / примечания"/>
    <x:tableColumn id="10" name="Электронная почта"/>
    <x:tableColumn id="11" name="Телефон"/>
    <x:tableColumn id="12" name="Стол"/>
    <x:tableColumn id="13" name="Нужно проживание?"/>
    <x:tableColumn id="14" name="Заметки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Type="http://schemas.openxmlformats.org/officeDocument/2006/relationships/hyperlink" Target="https://trauklar.com/ru/ceny?ref=excel-gaesteliste-import#trauklar-wedding-os" TargetMode="External" Id="R4c68981d8f6a4eb7" /><Relationship Type="http://schemas.openxmlformats.org/officeDocument/2006/relationships/hyperlink" Target="https://trauklar.com/ru/svadebnye-specialisty?ref=excel-gaesteliste-dienstleister" TargetMode="External" Id="R1f1d8c1cb8cc4042" /><Relationship Type="http://schemas.openxmlformats.org/officeDocument/2006/relationships/hyperlink" Target="https://trauklar.com/ru/svadebnye-ploshchadki?ref=excel-gaesteliste-locations" TargetMode="External" Id="Rf777c80471d14ba3" /><Relationship Type="http://schemas.openxmlformats.org/officeDocument/2006/relationships/table" Target="/xl/tables/table1.xml" Id="R463128e101a24fdc" /></Relationships>
</file>

<file path=xl/worksheets/_rels/sheet2.xml.rels><?xml version="1.0" encoding="utf-8"?><Relationships xmlns="http://schemas.openxmlformats.org/package/2006/relationships"><Relationship Type="http://schemas.openxmlformats.org/officeDocument/2006/relationships/hyperlink" Target="https://trauklar.com/ru/ceny?ref=excel-gaesteliste-import#trauklar-wedding-os" TargetMode="External" Id="Re333680b69ce4e5b" /><Relationship Type="http://schemas.openxmlformats.org/officeDocument/2006/relationships/hyperlink" Target="https://trauklar.com/ru/svadebnye-specialisty?ref=excel-gaesteliste-dienstleister" TargetMode="External" Id="Raac1f7132beb4250" /><Relationship Type="http://schemas.openxmlformats.org/officeDocument/2006/relationships/hyperlink" Target="https://trauklar.com/ru/svadebnye-ploshchadki?ref=excel-gaesteliste-locations" TargetMode="External" Id="R762dd8eb2af247ed" /><Relationship Type="http://schemas.openxmlformats.org/officeDocument/2006/relationships/table" Target="/xl/tables/table2.xml" Id="Rf299e0e2f6eb4b1b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Список гостей на вашу свадьбу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32" customHeight="1">
      <x:c r="A3" s="31" t="str">
        <x:v>Продолжить в Wedding OS: импорт списка гостей и рассадка. Посмотреть пакеты.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44" customHeight="1">
      <x:c r="A5" s="9" t="str">
        <x:v>Гостей записано</x:v>
      </x:c>
      <x:c r="B5" s="9" t="str">
        <x:v>Подтвердили</x:v>
      </x:c>
      <x:c r="C5" s="9" t="str">
        <x:v>Отказались</x:v>
      </x:c>
      <x:c r="D5" s="9" t="str">
        <x:v>Ожидается ответ</x:v>
      </x:c>
      <x:c r="E5" s="9" t="str">
        <x:v>Сопровождающие (подтвердили)</x:v>
      </x:c>
      <x:c r="F5" s="9" t="str">
        <x:v>Дети (подтвердили)</x:v>
      </x:c>
      <x:c r="G5" s="9" t="str">
        <x:v>Вегетарианское меню (подтвердили)</x:v>
      </x:c>
      <x:c r="H5" s="9" t="str">
        <x:v>Веганское меню (подтвердили)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COUNTIFS(GuestsRU[Имя / условное обозначение],"&lt;&gt;")</x:f>
        <x:v>0</x:v>
      </x:c>
      <x:c r="B6" s="11" t="n">
        <x:f>COUNTIFS(GuestsRU[Имя / условное обозначение],"&lt;&gt;",GuestsRU[Ответ],"Подтвердили")</x:f>
        <x:v>0</x:v>
      </x:c>
      <x:c r="C6" s="11" t="n">
        <x:f>COUNTIFS(GuestsRU[Имя / условное обозначение],"&lt;&gt;",GuestsRU[Ответ],"Отказались")</x:f>
        <x:v>0</x:v>
      </x:c>
      <x:c r="D6" s="11" t="n">
        <x:f>A6-SUM(B6:C6)</x:f>
        <x:v>0</x:v>
      </x:c>
      <x:c r="E6" s="11" t="n">
        <x:f>COUNTIFS(GuestsRU[Имя / условное обозначение],"&lt;&gt;",GuestsRU[Ответ],"Подтвердили",GuestsRU[Сопровождает],"&lt;&gt;")</x:f>
        <x:v>0</x:v>
      </x:c>
      <x:c r="F6" s="11" t="n">
        <x:f>COUNTIFS(GuestsRU[Имя / условное обозначение],"&lt;&gt;",GuestsRU[Ответ],"Подтвердили",GuestsRU[Возрастная группа],"Ребёнок")</x:f>
        <x:v>0</x:v>
      </x:c>
      <x:c r="G6" s="11" t="n">
        <x:f>COUNTIFS(GuestsRU[Имя / условное обозначение],"&lt;&gt;",GuestsRU[Ответ],"Подтвердили",GuestsRU[Пожелания по меню],"Вегетарианское")</x:f>
        <x:v>0</x:v>
      </x:c>
      <x:c r="H6" s="11" t="n">
        <x:f>COUNTIFS(GuestsRU[Имя / условное обозначение],"&lt;&gt;",GuestsRU[Ответ],"Подтвердили",GuestsRU[Пожелания по меню],"Веганское")</x:f>
        <x:v>0</x:v>
      </x:c>
      <x:c r="I6" s="3"/>
      <x:c r="J6" s="3"/>
      <x:c r="K6" s="3"/>
      <x:c r="L6" s="3"/>
      <x:c r="M6" s="3"/>
      <x:c r="N6" s="3"/>
    </x:row>
    <x:row r="7" ht="24" customHeight="1">
      <x:c r="A7" s="32" t="str">
        <x:v>Найти специалистов для вашей свадьбы</x:v>
      </x:c>
      <x:c r="B7" s="3"/>
      <x:c r="C7" s="3"/>
      <x:c r="D7" s="3"/>
      <x:c r="E7" s="32" t="str">
        <x:v>Найти подходящую свадебную площадку</x:v>
      </x:c>
      <x:c r="F7" s="3"/>
      <x:c r="G7" s="3"/>
      <x:c r="H7" s="3"/>
      <x:c r="I7" s="3"/>
      <x:c r="J7" s="3"/>
      <x:c r="K7" s="3"/>
      <x:c r="L7" s="3"/>
      <x:c r="M7" s="3"/>
      <x:c r="N7" s="3"/>
    </x:row>
    <x:row r="8" ht="32" customHeight="1">
      <x:c r="A8" s="8" t="str">
        <x:v>Один человек на строку. Для общей семьи используйте одно название, например «Анна и Лука Нойман».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32" customHeight="1">
      <x:c r="A9" s="8" t="str">
        <x:v>Сопровождающих указывайте отдельно. В поле «Сопровождает» укажите полное имя основного гостя из той же семьи.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42" customHeight="1">
      <x:c r="A10" s="22" t="str">
        <x:v>Семья / группа приглашения</x:v>
      </x:c>
      <x:c r="B10" s="23" t="str">
        <x:v>Имя / условное обозначение</x:v>
      </x:c>
      <x:c r="C10" s="23" t="str">
        <x:v>Фамилия</x:v>
      </x:c>
      <x:c r="D10" s="23" t="str">
        <x:v>Возрастная группа</x:v>
      </x:c>
      <x:c r="E10" s="23" t="str">
        <x:v>Сопровождает</x:v>
      </x:c>
      <x:c r="F10" s="23" t="str">
        <x:v>Приглашение</x:v>
      </x:c>
      <x:c r="G10" s="23" t="str">
        <x:v>Ответ</x:v>
      </x:c>
      <x:c r="H10" s="23" t="str">
        <x:v>Пожелания по меню</x:v>
      </x:c>
      <x:c r="I10" s="23" t="str">
        <x:v>Аллергии / примечания</x:v>
      </x:c>
      <x:c r="J10" s="23" t="str">
        <x:v>Электронная почта</x:v>
      </x:c>
      <x:c r="K10" s="23" t="str">
        <x:v>Телефон</x:v>
      </x:c>
      <x:c r="L10" s="23" t="str">
        <x:v>Стол</x:v>
      </x:c>
      <x:c r="M10" s="23" t="str">
        <x:v>Нужно проживание?</x:v>
      </x:c>
      <x:c r="N10" s="24" t="str">
        <x:v>Заметки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"Zugesagt"</x:formula>
    </x:cfRule>
    <x:cfRule type="cellIs" dxfId="1" priority="2" operator="equal">
      <x:formula>"Abgesagt"</x:formula>
    </x:cfRule>
    <x:cfRule type="cellIs" dxfId="2" priority="3" operator="equal">
      <x:formula>"Offen"</x:formula>
    </x:cfRule>
  </x:conditionalFormatting>
  <x:dataValidations count="5">
    <x:dataValidation type="list" sqref="D11:D510">
      <x:formula1>"Взрослый,Ребёнок"</x:formula1>
    </x:dataValidation>
    <x:dataValidation type="list" sqref="F11:F510">
      <x:formula1>"Ещё не отправлено,Отправлено"</x:formula1>
    </x:dataValidation>
    <x:dataValidation type="list" sqref="G11:G510">
      <x:formula1>"Открыто,Подтвердили,Отказались"</x:formula1>
    </x:dataValidation>
    <x:dataValidation type="list" sqref="H11:H510">
      <x:formula1>"Стандартное,Вегетарианское,Веганское,Индивидуально / примечание"</x:formula1>
    </x:dataValidation>
    <x:dataValidation type="list" sqref="M11:M510">
      <x:formula1>"Открыто,Да,Нет"</x:formula1>
    </x:dataValidation>
  </x:dataValidations>
  <x:hyperlinks>
    <x:hyperlink xmlns:r="http://schemas.openxmlformats.org/officeDocument/2006/relationships" ref="A3" r:id="R4c68981d8f6a4eb7"/>
    <x:hyperlink xmlns:r="http://schemas.openxmlformats.org/officeDocument/2006/relationships" ref="A7" r:id="R1f1d8c1cb8cc4042"/>
    <x:hyperlink xmlns:r="http://schemas.openxmlformats.org/officeDocument/2006/relationships" ref="E7" r:id="Rf777c80471d14ba3"/>
  </x:hyperlinks>
  <x:pageMargins left="0.7" right="0.7" top="0.75" bottom="0.75" header="0.3" footer="0.3"/>
  <x:tableParts count="1">
    <x:tablePart xmlns:r="http://schemas.openxmlformats.org/officeDocument/2006/relationships" r:id="R463128e101a24fdc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Пример с вымышленными гостями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32" customHeight="1">
      <x:c r="A3" s="31" t="str">
        <x:v>Продолжить в Wedding OS: импорт списка гостей и рассадка. Посмотреть пакеты.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44" customHeight="1">
      <x:c r="A5" s="9" t="str">
        <x:v>Гостей записано</x:v>
      </x:c>
      <x:c r="B5" s="9" t="str">
        <x:v>Подтвердили</x:v>
      </x:c>
      <x:c r="C5" s="9" t="str">
        <x:v>Отказались</x:v>
      </x:c>
      <x:c r="D5" s="9" t="str">
        <x:v>Ожидается ответ</x:v>
      </x:c>
      <x:c r="E5" s="9" t="str">
        <x:v>Сопровождающие (подтвердили)</x:v>
      </x:c>
      <x:c r="F5" s="9" t="str">
        <x:v>Дети (подтвердили)</x:v>
      </x:c>
      <x:c r="G5" s="9" t="str">
        <x:v>Вегетарианское меню (подтвердили)</x:v>
      </x:c>
      <x:c r="H5" s="9" t="str">
        <x:v>Веганское меню (подтвердили)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COUNTIFS(ExampleRU[Имя / условное обозначение],"&lt;&gt;")</x:f>
        <x:v>8</x:v>
      </x:c>
      <x:c r="B6" s="11" t="n">
        <x:f>COUNTIFS(ExampleRU[Имя / условное обозначение],"&lt;&gt;",ExampleRU[Ответ],"Подтвердили")</x:f>
        <x:v>4</x:v>
      </x:c>
      <x:c r="C6" s="11" t="n">
        <x:f>COUNTIFS(ExampleRU[Имя / условное обозначение],"&lt;&gt;",ExampleRU[Ответ],"Отказались")</x:f>
        <x:v>1</x:v>
      </x:c>
      <x:c r="D6" s="11" t="n">
        <x:f>A6-SUM(B6:C6)</x:f>
        <x:v>3</x:v>
      </x:c>
      <x:c r="E6" s="11" t="n">
        <x:f>COUNTIFS(ExampleRU[Имя / условное обозначение],"&lt;&gt;",ExampleRU[Ответ],"Подтвердили",ExampleRU[Сопровождает],"&lt;&gt;")</x:f>
        <x:v>1</x:v>
      </x:c>
      <x:c r="F6" s="11" t="n">
        <x:f>COUNTIFS(ExampleRU[Имя / условное обозначение],"&lt;&gt;",ExampleRU[Ответ],"Подтвердили",ExampleRU[Возрастная группа],"Ребёнок")</x:f>
        <x:v>1</x:v>
      </x:c>
      <x:c r="G6" s="11" t="n">
        <x:f>COUNTIFS(ExampleRU[Имя / условное обозначение],"&lt;&gt;",ExampleRU[Ответ],"Подтвердили",ExampleRU[Пожелания по меню],"Вегетарианское")</x:f>
        <x:v>1</x:v>
      </x:c>
      <x:c r="H6" s="11" t="n">
        <x:f>COUNTIFS(ExampleRU[Имя / условное обозначение],"&lt;&gt;",ExampleRU[Ответ],"Подтвердили",ExampleRU[Пожелания по меню],"Веганское")</x:f>
        <x:v>1</x:v>
      </x:c>
      <x:c r="I6" s="3"/>
      <x:c r="J6" s="3"/>
      <x:c r="K6" s="3"/>
      <x:c r="L6" s="3"/>
      <x:c r="M6" s="3"/>
      <x:c r="N6" s="3"/>
    </x:row>
    <x:row r="7" ht="24" customHeight="1">
      <x:c r="A7" s="32" t="str">
        <x:v>Найти специалистов для вашей свадьбы</x:v>
      </x:c>
      <x:c r="B7" s="3"/>
      <x:c r="C7" s="3"/>
      <x:c r="D7" s="3"/>
      <x:c r="E7" s="32" t="str">
        <x:v>Найти подходящую свадебную площадку</x:v>
      </x:c>
      <x:c r="F7" s="3"/>
      <x:c r="G7" s="3"/>
      <x:c r="H7" s="3"/>
      <x:c r="I7" s="3"/>
      <x:c r="J7" s="3"/>
      <x:c r="K7" s="3"/>
      <x:c r="L7" s="3"/>
      <x:c r="M7" s="3"/>
      <x:c r="N7" s="3"/>
    </x:row>
    <x:row r="8" ht="32" customHeight="1">
      <x:c r="A8" s="8" t="str">
        <x:v>Один человек на строку. Для общей семьи используйте одно название, например «Анна и Лука Нойман».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32" customHeight="1">
      <x:c r="A9" s="8" t="str">
        <x:v>Сопровождающих указывайте отдельно. В поле «Сопровождает» укажите полное имя основного гостя из той же семьи.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42" customHeight="1">
      <x:c r="A10" s="22" t="str">
        <x:v>Семья / группа приглашения</x:v>
      </x:c>
      <x:c r="B10" s="23" t="str">
        <x:v>Имя / условное обозначение</x:v>
      </x:c>
      <x:c r="C10" s="23" t="str">
        <x:v>Фамилия</x:v>
      </x:c>
      <x:c r="D10" s="23" t="str">
        <x:v>Возрастная группа</x:v>
      </x:c>
      <x:c r="E10" s="23" t="str">
        <x:v>Сопровождает</x:v>
      </x:c>
      <x:c r="F10" s="23" t="str">
        <x:v>Приглашение</x:v>
      </x:c>
      <x:c r="G10" s="23" t="str">
        <x:v>Ответ</x:v>
      </x:c>
      <x:c r="H10" s="23" t="str">
        <x:v>Пожелания по меню</x:v>
      </x:c>
      <x:c r="I10" s="23" t="str">
        <x:v>Аллергии / примечания</x:v>
      </x:c>
      <x:c r="J10" s="23" t="str">
        <x:v>Электронная почта</x:v>
      </x:c>
      <x:c r="K10" s="23" t="str">
        <x:v>Телефон</x:v>
      </x:c>
      <x:c r="L10" s="23" t="str">
        <x:v>Стол</x:v>
      </x:c>
      <x:c r="M10" s="23" t="str">
        <x:v>Нужно проживание?</x:v>
      </x:c>
      <x:c r="N10" s="24" t="str">
        <x:v>Заметки</x:v>
      </x:c>
    </x:row>
    <x:row r="11" ht="21" customHeight="1">
      <x:c r="A11" s="25" t="str">
        <x:v>Anna &amp; Luca Neumann</x:v>
      </x:c>
      <x:c r="B11" s="26" t="str">
        <x:v>Anna</x:v>
      </x:c>
      <x:c r="C11" s="25" t="str">
        <x:v>Neumann</x:v>
      </x:c>
      <x:c r="D11" s="25" t="str">
        <x:v>Взрослый</x:v>
      </x:c>
      <x:c r="E11" s="25"/>
      <x:c r="F11" s="25" t="str">
        <x:v>Отправлено</x:v>
      </x:c>
      <x:c r="G11" s="25" t="str">
        <x:v>Подтвердили</x:v>
      </x:c>
      <x:c r="H11" s="25" t="str">
        <x:v>Вегетарианское</x:v>
      </x:c>
      <x:c r="I11" s="25"/>
      <x:c r="J11" s="25" t="str">
        <x:v>anna@example.com</x:v>
      </x:c>
      <x:c r="K11" s="25"/>
      <x:c r="L11" s="25" t="str">
        <x:v>1</x:v>
      </x:c>
      <x:c r="M11" s="25" t="str">
        <x:v>Нет</x:v>
      </x:c>
      <x:c r="N11" s="25"/>
    </x:row>
    <x:row r="12" ht="21" customHeight="1">
      <x:c r="A12" s="25" t="str">
        <x:v>Anna &amp; Luca Neumann</x:v>
      </x:c>
      <x:c r="B12" s="26" t="str">
        <x:v>Luca</x:v>
      </x:c>
      <x:c r="C12" s="25" t="str">
        <x:v>Neumann</x:v>
      </x:c>
      <x:c r="D12" s="25" t="str">
        <x:v>Взрослый</x:v>
      </x:c>
      <x:c r="E12" s="25" t="str">
        <x:v>Anna Neumann</x:v>
      </x:c>
      <x:c r="F12" s="25" t="str">
        <x:v>Отправлено</x:v>
      </x:c>
      <x:c r="G12" s="25" t="str">
        <x:v>Подтвердили</x:v>
      </x:c>
      <x:c r="H12" s="25" t="str">
        <x:v>Стандартное</x:v>
      </x:c>
      <x:c r="I12" s="25"/>
      <x:c r="J12" s="25"/>
      <x:c r="K12" s="25"/>
      <x:c r="L12" s="25" t="str">
        <x:v>1</x:v>
      </x:c>
      <x:c r="M12" s="25" t="str">
        <x:v>Нет</x:v>
      </x:c>
      <x:c r="N12" s="25"/>
    </x:row>
    <x:row r="13" ht="21" customHeight="1">
      <x:c r="A13" s="25" t="str">
        <x:v>Lara &amp; Mia Berger</x:v>
      </x:c>
      <x:c r="B13" s="26" t="str">
        <x:v>Lara</x:v>
      </x:c>
      <x:c r="C13" s="25" t="str">
        <x:v>Berger</x:v>
      </x:c>
      <x:c r="D13" s="25" t="str">
        <x:v>Взрослый</x:v>
      </x:c>
      <x:c r="E13" s="25"/>
      <x:c r="F13" s="25" t="str">
        <x:v>Отправлено</x:v>
      </x:c>
      <x:c r="G13" s="25" t="str">
        <x:v>Подтвердили</x:v>
      </x:c>
      <x:c r="H13" s="25" t="str">
        <x:v>Веганское</x:v>
      </x:c>
      <x:c r="I13" s="25"/>
      <x:c r="J13" s="25"/>
      <x:c r="K13" s="25"/>
      <x:c r="L13" s="25" t="str">
        <x:v>2</x:v>
      </x:c>
      <x:c r="M13" s="25" t="str">
        <x:v>Да</x:v>
      </x:c>
      <x:c r="N13" s="25"/>
    </x:row>
    <x:row r="14" ht="21" customHeight="1">
      <x:c r="A14" s="25" t="str">
        <x:v>Lara &amp; Mia Berger</x:v>
      </x:c>
      <x:c r="B14" s="26" t="str">
        <x:v>Mia</x:v>
      </x:c>
      <x:c r="C14" s="25" t="str">
        <x:v>Berger</x:v>
      </x:c>
      <x:c r="D14" s="25" t="str">
        <x:v>Ребёнок</x:v>
      </x:c>
      <x:c r="E14" s="25"/>
      <x:c r="F14" s="25" t="str">
        <x:v>Отправлено</x:v>
      </x:c>
      <x:c r="G14" s="25" t="str">
        <x:v>Подтвердили</x:v>
      </x:c>
      <x:c r="H14" s="25" t="str">
        <x:v>Стандартное</x:v>
      </x:c>
      <x:c r="I14" s="25"/>
      <x:c r="J14" s="25"/>
      <x:c r="K14" s="25"/>
      <x:c r="L14" s="25" t="str">
        <x:v>2</x:v>
      </x:c>
      <x:c r="M14" s="25" t="str">
        <x:v>Да</x:v>
      </x:c>
      <x:c r="N14" s="25"/>
    </x:row>
    <x:row r="15" ht="21" customHeight="1">
      <x:c r="A15" s="25" t="str">
        <x:v>Tom Weber</x:v>
      </x:c>
      <x:c r="B15" s="26" t="str">
        <x:v>Tom</x:v>
      </x:c>
      <x:c r="C15" s="25" t="str">
        <x:v>Weber</x:v>
      </x:c>
      <x:c r="D15" s="25" t="str">
        <x:v>Взрослый</x:v>
      </x:c>
      <x:c r="E15" s="25"/>
      <x:c r="F15" s="25" t="str">
        <x:v>Отправлено</x:v>
      </x:c>
      <x:c r="G15" s="25" t="str">
        <x:v>Отказались</x:v>
      </x:c>
      <x:c r="H15" s="25" t="str">
        <x:v>Стандартное</x:v>
      </x:c>
      <x:c r="I15" s="25"/>
      <x:c r="J15" s="25"/>
      <x:c r="K15" s="25"/>
      <x:c r="L15" s="25"/>
      <x:c r="M15" s="25" t="str">
        <x:v>Нет</x:v>
      </x:c>
      <x:c r="N15" s="25"/>
    </x:row>
    <x:row r="16" ht="21" customHeight="1">
      <x:c r="A16" s="25" t="str">
        <x:v>Lea Winter</x:v>
      </x:c>
      <x:c r="B16" s="26" t="str">
        <x:v>Lea</x:v>
      </x:c>
      <x:c r="C16" s="25" t="str">
        <x:v>Winter</x:v>
      </x:c>
      <x:c r="D16" s="25" t="str">
        <x:v>Взрослый</x:v>
      </x:c>
      <x:c r="E16" s="25"/>
      <x:c r="F16" s="25" t="str">
        <x:v>Отправлено</x:v>
      </x:c>
      <x:c r="G16" s="25" t="str">
        <x:v>Открыто</x:v>
      </x:c>
      <x:c r="H16" s="25" t="str">
        <x:v>Вегетарианское</x:v>
      </x:c>
      <x:c r="I16" s="25"/>
      <x:c r="J16" s="25"/>
      <x:c r="K16" s="25"/>
      <x:c r="L16" s="25"/>
      <x:c r="M16" s="25" t="str">
        <x:v>Открыто</x:v>
      </x:c>
      <x:c r="N16" s="25"/>
    </x:row>
    <x:row r="17" ht="21" customHeight="1">
      <x:c r="A17" s="25" t="str">
        <x:v>Alex Sommer и сопровождающий</x:v>
      </x:c>
      <x:c r="B17" s="26" t="str">
        <x:v>Alex</x:v>
      </x:c>
      <x:c r="C17" s="25" t="str">
        <x:v>Sommer</x:v>
      </x:c>
      <x:c r="D17" s="25" t="str">
        <x:v>Взрослый</x:v>
      </x:c>
      <x:c r="E17" s="25"/>
      <x:c r="F17" s="25" t="str">
        <x:v>Ещё не отправлено</x:v>
      </x:c>
      <x:c r="G17" s="25" t="str">
        <x:v>Открыто</x:v>
      </x:c>
      <x:c r="H17" s="25" t="str">
        <x:v>Стандартное</x:v>
      </x:c>
      <x:c r="I17" s="25"/>
      <x:c r="J17" s="25"/>
      <x:c r="K17" s="25"/>
      <x:c r="L17" s="25"/>
      <x:c r="M17" s="25" t="str">
        <x:v>Открыто</x:v>
      </x:c>
      <x:c r="N17" s="25"/>
    </x:row>
    <x:row r="18" ht="21" customHeight="1">
      <x:c r="A18" s="25" t="str">
        <x:v>Alex Sommer и сопровождающий</x:v>
      </x:c>
      <x:c r="B18" s="26" t="str">
        <x:v>Сопровождающий</x:v>
      </x:c>
      <x:c r="C18" s="25"/>
      <x:c r="D18" s="25" t="str">
        <x:v>Взрослый</x:v>
      </x:c>
      <x:c r="E18" s="25" t="str">
        <x:v>Alex Sommer</x:v>
      </x:c>
      <x:c r="F18" s="25" t="str">
        <x:v>Ещё не отправлено</x:v>
      </x:c>
      <x:c r="G18" s="25" t="str">
        <x:v>Открыто</x:v>
      </x:c>
      <x:c r="H18" s="25"/>
      <x:c r="I18" s="25"/>
      <x:c r="J18" s="25"/>
      <x:c r="K18" s="25"/>
      <x:c r="L18" s="25"/>
      <x:c r="M18" s="25" t="str">
        <x:v>Открыто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Dieses Blatt ist ein Beispiel. Eure eigene Liste beginnt leer im ersten Tabellenblatt. Das leere Hauptblatt enthält 500 vorbereitete Gästezeilen mit Dropdowns und Auswertung.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"Zugesagt"</x:formula>
    </x:cfRule>
    <x:cfRule type="cellIs" dxfId="4" priority="2" operator="equal">
      <x:formula>"Abgesagt"</x:formula>
    </x:cfRule>
    <x:cfRule type="cellIs" dxfId="5" priority="3" operator="equal">
      <x:formula>"Offen"</x:formula>
    </x:cfRule>
  </x:conditionalFormatting>
  <x:dataValidations count="5">
    <x:dataValidation type="list" sqref="D11:D19">
      <x:formula1>"Взрослый,Ребёнок"</x:formula1>
    </x:dataValidation>
    <x:dataValidation type="list" sqref="F11:F19">
      <x:formula1>"Ещё не отправлено,Отправлено"</x:formula1>
    </x:dataValidation>
    <x:dataValidation type="list" sqref="G11:G19">
      <x:formula1>"Открыто,Подтвердили,Отказались"</x:formula1>
    </x:dataValidation>
    <x:dataValidation type="list" sqref="H11:H19">
      <x:formula1>"Стандартное,Вегетарианское,Веганское,Индивидуально / примечание"</x:formula1>
    </x:dataValidation>
    <x:dataValidation type="list" sqref="M11:M19">
      <x:formula1>"Открыто,Да,Нет"</x:formula1>
    </x:dataValidation>
  </x:dataValidations>
  <x:hyperlinks>
    <x:hyperlink xmlns:r="http://schemas.openxmlformats.org/officeDocument/2006/relationships" ref="A3" r:id="Re333680b69ce4e5b"/>
    <x:hyperlink xmlns:r="http://schemas.openxmlformats.org/officeDocument/2006/relationships" ref="A7" r:id="Raac1f7132beb4250"/>
    <x:hyperlink xmlns:r="http://schemas.openxmlformats.org/officeDocument/2006/relationships" ref="E7" r:id="R762dd8eb2af247ed"/>
  </x:hyperlinks>
  <x:pageMargins left="0.7" right="0.7" top="0.75" bottom="0.75" header="0.3" footer="0.3"/>
  <x:tableParts count="1">
    <x:tablePart xmlns:r="http://schemas.openxmlformats.org/officeDocument/2006/relationships" r:id="Rf299e0e2f6eb4b1b"/>
  </x:tableParts>
</x:worksheet>
</file>